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a344098b2b16f6/Documents2/IBRS/Collateral/How to prioritise your program of work/"/>
    </mc:Choice>
  </mc:AlternateContent>
  <xr:revisionPtr revIDLastSave="1" documentId="11_089B4172A4513ABB470F7E407579148311784868" xr6:coauthVersionLast="47" xr6:coauthVersionMax="47" xr10:uidLastSave="{F1F82540-3E48-4F57-BC9F-E419424471FE}"/>
  <bookViews>
    <workbookView xWindow="19234" yWindow="-4586" windowWidth="33120" windowHeight="18000" activeTab="1" xr2:uid="{00000000-000D-0000-FFFF-FFFF00000000}"/>
  </bookViews>
  <sheets>
    <sheet name="Attractiveness" sheetId="2" r:id="rId1"/>
    <sheet name="Achievability" sheetId="3" r:id="rId2"/>
    <sheet name="Priority Grid" sheetId="4" r:id="rId3"/>
    <sheet name="Summary" sheetId="1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C4" i="1"/>
  <c r="H5" i="3"/>
  <c r="C5" i="1"/>
  <c r="H6" i="3"/>
  <c r="C6" i="1"/>
  <c r="H3" i="3"/>
  <c r="C3" i="1"/>
  <c r="F4" i="2"/>
  <c r="B4" i="1"/>
  <c r="F5" i="2"/>
  <c r="B5" i="1"/>
  <c r="F6" i="2"/>
  <c r="B6" i="1"/>
  <c r="F3" i="2"/>
  <c r="B3" i="1"/>
  <c r="D5" i="1"/>
  <c r="D4" i="1"/>
  <c r="D6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Rosetta</author>
  </authors>
  <commentList>
    <comment ref="F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Each component is rated between 1 and 5 with 5 being the highest score and 1 the lowest. Attractiveness Score is an average of the 4 component scores.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Rosetta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Each component is rated between 1 and 5 with 5 being the highest score and 1 the lowest. Attractiveness Score is an average of the 4 component scores.
</t>
        </r>
      </text>
    </comment>
  </commentList>
</comments>
</file>

<file path=xl/sharedStrings.xml><?xml version="1.0" encoding="utf-8"?>
<sst xmlns="http://schemas.openxmlformats.org/spreadsheetml/2006/main" count="37" uniqueCount="23">
  <si>
    <t>Project</t>
  </si>
  <si>
    <t>Strategic Alignment</t>
  </si>
  <si>
    <t>Benefit Analysis</t>
  </si>
  <si>
    <t>Objectives Definition</t>
  </si>
  <si>
    <t>Stakeholder Definition</t>
  </si>
  <si>
    <t>Attractiveness Score</t>
  </si>
  <si>
    <t>Project 1</t>
  </si>
  <si>
    <t>Project 2</t>
  </si>
  <si>
    <t>Project Attractiveness Evaluation</t>
  </si>
  <si>
    <t>Comments</t>
  </si>
  <si>
    <t>Project Achievability Evaluation</t>
  </si>
  <si>
    <t>Complexity Analysis</t>
  </si>
  <si>
    <t>Process &amp; Capbility</t>
  </si>
  <si>
    <t>Ownership &amp; Accountability</t>
  </si>
  <si>
    <t>Benefits Realisation</t>
  </si>
  <si>
    <t>Stakeholder Achievability</t>
  </si>
  <si>
    <t>Project Ranking Summary</t>
  </si>
  <si>
    <t>Achievability Score</t>
  </si>
  <si>
    <t>Project 3</t>
  </si>
  <si>
    <t>Project 4</t>
  </si>
  <si>
    <t>This is to rank projects.  The lower the number the higher the ranking.</t>
  </si>
  <si>
    <t>Total Score</t>
  </si>
  <si>
    <t>Clarity &amp; Perception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</si>
</sst>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Priority Grid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Summary!$C$2</c:f>
              <c:strCache>
                <c:ptCount val="1"/>
                <c:pt idx="0">
                  <c:v>Achievability Score</c:v>
                </c:pt>
              </c:strCache>
            </c:strRef>
          </c:tx>
          <c:spPr>
            <a:ln w="28575">
              <a:noFill/>
            </a:ln>
          </c:spPr>
          <c:xVal>
            <c:numRef>
              <c:f>Summary!$B$3:$B$6</c:f>
              <c:numCache>
                <c:formatCode>General</c:formatCode>
                <c:ptCount val="4"/>
                <c:pt idx="0">
                  <c:v>3.5</c:v>
                </c:pt>
                <c:pt idx="1">
                  <c:v>4.25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Summary!$C$3:$C$6</c:f>
              <c:numCache>
                <c:formatCode>0.00</c:formatCode>
                <c:ptCount val="4"/>
                <c:pt idx="0">
                  <c:v>4.333333333333333</c:v>
                </c:pt>
                <c:pt idx="1">
                  <c:v>3.6666666666666665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4D-4E3D-83A4-0B4EBD5B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23392"/>
        <c:axId val="102124928"/>
      </c:scatterChart>
      <c:valAx>
        <c:axId val="102123392"/>
        <c:scaling>
          <c:orientation val="minMax"/>
          <c:max val="5"/>
          <c:min val="0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Achievability 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24928"/>
        <c:crosses val="autoZero"/>
        <c:crossBetween val="midCat"/>
        <c:majorUnit val="0.5"/>
        <c:minorUnit val="0.5"/>
      </c:valAx>
      <c:valAx>
        <c:axId val="102124928"/>
        <c:scaling>
          <c:orientation val="minMax"/>
          <c:max val="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Attractiveness Score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2123392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612321</xdr:colOff>
      <xdr:row>1</xdr:row>
      <xdr:rowOff>0</xdr:rowOff>
    </xdr:from>
    <xdr:to>
      <xdr:col>20</xdr:col>
      <xdr:colOff>476250</xdr:colOff>
      <xdr:row>33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190499</xdr:colOff>
      <xdr:row>3</xdr:row>
      <xdr:rowOff>158750</xdr:rowOff>
    </xdr:from>
    <xdr:to>
      <xdr:col>20</xdr:col>
      <xdr:colOff>293687</xdr:colOff>
      <xdr:row>17</xdr:row>
      <xdr:rowOff>13607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913562" y="730250"/>
          <a:ext cx="5603875" cy="2521857"/>
        </a:xfrm>
        <a:prstGeom prst="rect">
          <a:avLst/>
        </a:prstGeom>
        <a:solidFill>
          <a:srgbClr val="00B05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209550</xdr:colOff>
      <xdr:row>17</xdr:row>
      <xdr:rowOff>28576</xdr:rowOff>
    </xdr:from>
    <xdr:to>
      <xdr:col>20</xdr:col>
      <xdr:colOff>304800</xdr:colOff>
      <xdr:row>30</xdr:row>
      <xdr:rowOff>66675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15150" y="3267076"/>
          <a:ext cx="5581650" cy="2514599"/>
        </a:xfrm>
        <a:prstGeom prst="rect">
          <a:avLst/>
        </a:prstGeom>
        <a:solidFill>
          <a:srgbClr val="FFC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76200</xdr:colOff>
      <xdr:row>17</xdr:row>
      <xdr:rowOff>15875</xdr:rowOff>
    </xdr:from>
    <xdr:to>
      <xdr:col>20</xdr:col>
      <xdr:colOff>293688</xdr:colOff>
      <xdr:row>17</xdr:row>
      <xdr:rowOff>28576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298575" y="3254375"/>
          <a:ext cx="11218863" cy="1270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182336</xdr:colOff>
      <xdr:row>3</xdr:row>
      <xdr:rowOff>171450</xdr:rowOff>
    </xdr:from>
    <xdr:to>
      <xdr:col>11</xdr:col>
      <xdr:colOff>191861</xdr:colOff>
      <xdr:row>30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6887936" y="742950"/>
          <a:ext cx="9525" cy="50768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</xdr:row>
      <xdr:rowOff>161925</xdr:rowOff>
    </xdr:from>
    <xdr:to>
      <xdr:col>4</xdr:col>
      <xdr:colOff>28575</xdr:colOff>
      <xdr:row>5</xdr:row>
      <xdr:rowOff>180975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285875" y="733425"/>
          <a:ext cx="1181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 b="1"/>
            <a:t>Delay</a:t>
          </a:r>
          <a:endParaRPr lang="en-AU" sz="1100" b="1"/>
        </a:p>
      </xdr:txBody>
    </xdr:sp>
    <xdr:clientData/>
  </xdr:twoCellAnchor>
  <xdr:twoCellAnchor>
    <xdr:from>
      <xdr:col>11</xdr:col>
      <xdr:colOff>214312</xdr:colOff>
      <xdr:row>4</xdr:row>
      <xdr:rowOff>4762</xdr:rowOff>
    </xdr:from>
    <xdr:to>
      <xdr:col>13</xdr:col>
      <xdr:colOff>176212</xdr:colOff>
      <xdr:row>6</xdr:row>
      <xdr:rowOff>23812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937375" y="766762"/>
          <a:ext cx="11842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 b="1"/>
            <a:t>Commit</a:t>
          </a:r>
        </a:p>
      </xdr:txBody>
    </xdr:sp>
    <xdr:clientData/>
  </xdr:twoCellAnchor>
  <xdr:twoCellAnchor>
    <xdr:from>
      <xdr:col>2</xdr:col>
      <xdr:colOff>76199</xdr:colOff>
      <xdr:row>17</xdr:row>
      <xdr:rowOff>38100</xdr:rowOff>
    </xdr:from>
    <xdr:to>
      <xdr:col>5</xdr:col>
      <xdr:colOff>333375</xdr:colOff>
      <xdr:row>19</xdr:row>
      <xdr:rowOff>57150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295399" y="3276600"/>
          <a:ext cx="2085976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 b="1"/>
            <a:t>Hold or Cancel</a:t>
          </a:r>
          <a:endParaRPr lang="en-AU" sz="1100" b="1"/>
        </a:p>
      </xdr:txBody>
    </xdr:sp>
    <xdr:clientData/>
  </xdr:twoCellAnchor>
  <xdr:twoCellAnchor>
    <xdr:from>
      <xdr:col>11</xdr:col>
      <xdr:colOff>223837</xdr:colOff>
      <xdr:row>17</xdr:row>
      <xdr:rowOff>52387</xdr:rowOff>
    </xdr:from>
    <xdr:to>
      <xdr:col>13</xdr:col>
      <xdr:colOff>185737</xdr:colOff>
      <xdr:row>19</xdr:row>
      <xdr:rowOff>71437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946900" y="3290887"/>
          <a:ext cx="11842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 b="1"/>
            <a:t>Monitor</a:t>
          </a:r>
          <a:endParaRPr lang="en-AU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0.05687</cdr:x>
      <cdr:y>0.49538</cdr:y>
    </cdr:from>
    <cdr:to>
      <cdr:x>0.52064</cdr:x>
      <cdr:y>0.90533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83978" y="3067051"/>
          <a:ext cx="5577536" cy="2538046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0.05687</cdr:x>
      <cdr:y>0.08769</cdr:y>
    </cdr:from>
    <cdr:to>
      <cdr:x>0.51998</cdr:x>
      <cdr:y>0.49538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687451" y="542925"/>
          <a:ext cx="5597916" cy="2524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zoomScaleNormal="100" workbookViewId="0">
      <selection activeCell="E4" sqref="E4"/>
    </sheetView>
  </sheetViews>
  <sheetFormatPr defaultRowHeight="14.6" x14ac:dyDescent="0.4"/>
  <cols>
    <col min="1" max="1" width="21.53515625" customWidth="1"/>
    <col min="2" max="2" width="15.3046875" customWidth="1"/>
    <col min="3" max="3" width="14.53515625" customWidth="1"/>
    <col min="4" max="4" width="16.69140625" customWidth="1"/>
    <col min="5" max="5" width="16" customWidth="1"/>
    <col min="6" max="6" width="16.3828125" customWidth="1"/>
    <col min="7" max="7" width="23.3046875" customWidth="1"/>
  </cols>
  <sheetData>
    <row r="1" spans="1:7" ht="20.6" x14ac:dyDescent="0.55000000000000004">
      <c r="A1" s="5" t="s">
        <v>8</v>
      </c>
      <c r="B1" s="5"/>
      <c r="C1" s="5"/>
      <c r="D1" s="5"/>
      <c r="E1" s="5"/>
      <c r="F1" s="5"/>
    </row>
    <row r="2" spans="1:7" ht="29.15" x14ac:dyDescent="0.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9</v>
      </c>
    </row>
    <row r="3" spans="1:7" x14ac:dyDescent="0.4">
      <c r="A3" t="s">
        <v>6</v>
      </c>
      <c r="B3">
        <v>5</v>
      </c>
      <c r="C3">
        <v>4</v>
      </c>
      <c r="D3">
        <v>3</v>
      </c>
      <c r="E3">
        <v>2</v>
      </c>
      <c r="F3">
        <f>AVERAGE(B3:E3)</f>
        <v>3.5</v>
      </c>
    </row>
    <row r="4" spans="1:7" x14ac:dyDescent="0.4">
      <c r="A4" t="s">
        <v>7</v>
      </c>
      <c r="B4">
        <v>4</v>
      </c>
      <c r="C4">
        <v>4</v>
      </c>
      <c r="D4">
        <v>5</v>
      </c>
      <c r="E4">
        <v>4</v>
      </c>
      <c r="F4">
        <f t="shared" ref="F4:F6" si="0">AVERAGE(B4:E4)</f>
        <v>4.25</v>
      </c>
    </row>
    <row r="5" spans="1:7" x14ac:dyDescent="0.4">
      <c r="A5" t="s">
        <v>18</v>
      </c>
      <c r="B5">
        <v>2</v>
      </c>
      <c r="C5">
        <v>2</v>
      </c>
      <c r="D5">
        <v>2</v>
      </c>
      <c r="E5">
        <v>2</v>
      </c>
      <c r="F5">
        <f>AVERAGE(B5:E5)</f>
        <v>2</v>
      </c>
    </row>
    <row r="6" spans="1:7" x14ac:dyDescent="0.4">
      <c r="A6" t="s">
        <v>19</v>
      </c>
      <c r="B6">
        <v>1</v>
      </c>
      <c r="C6">
        <v>1</v>
      </c>
      <c r="D6">
        <v>1</v>
      </c>
      <c r="E6">
        <v>1</v>
      </c>
      <c r="F6">
        <f t="shared" si="0"/>
        <v>1</v>
      </c>
    </row>
  </sheetData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abSelected="1" workbookViewId="0">
      <selection activeCell="C12" sqref="C12"/>
    </sheetView>
  </sheetViews>
  <sheetFormatPr defaultRowHeight="14.6" x14ac:dyDescent="0.4"/>
  <cols>
    <col min="1" max="1" width="19" customWidth="1"/>
    <col min="2" max="2" width="12.15234375" customWidth="1"/>
    <col min="3" max="3" width="12.3046875" customWidth="1"/>
    <col min="4" max="4" width="15.3046875" customWidth="1"/>
    <col min="5" max="5" width="13.3046875" customWidth="1"/>
    <col min="6" max="6" width="13.84375" customWidth="1"/>
    <col min="7" max="7" width="14.53515625" customWidth="1"/>
    <col min="8" max="8" width="13.84375" customWidth="1"/>
    <col min="9" max="9" width="22.69140625" customWidth="1"/>
  </cols>
  <sheetData>
    <row r="1" spans="1:9" ht="20.6" x14ac:dyDescent="0.55000000000000004">
      <c r="A1" s="5" t="s">
        <v>10</v>
      </c>
      <c r="B1" s="5"/>
      <c r="C1" s="5"/>
      <c r="D1" s="5"/>
      <c r="E1" s="5"/>
      <c r="F1" s="5"/>
      <c r="G1" s="5"/>
      <c r="H1" s="5"/>
    </row>
    <row r="2" spans="1:9" ht="29.15" x14ac:dyDescent="0.4">
      <c r="A2" s="2" t="s">
        <v>0</v>
      </c>
      <c r="B2" s="3" t="s">
        <v>11</v>
      </c>
      <c r="C2" s="3" t="s">
        <v>12</v>
      </c>
      <c r="D2" s="3" t="s">
        <v>13</v>
      </c>
      <c r="E2" s="3" t="s">
        <v>22</v>
      </c>
      <c r="F2" s="3" t="s">
        <v>14</v>
      </c>
      <c r="G2" s="3" t="s">
        <v>15</v>
      </c>
      <c r="H2" s="3" t="s">
        <v>17</v>
      </c>
      <c r="I2" s="3" t="s">
        <v>9</v>
      </c>
    </row>
    <row r="3" spans="1:9" x14ac:dyDescent="0.4">
      <c r="A3" t="s">
        <v>6</v>
      </c>
      <c r="B3">
        <v>5</v>
      </c>
      <c r="C3">
        <v>4</v>
      </c>
      <c r="D3">
        <v>3</v>
      </c>
      <c r="E3">
        <v>5</v>
      </c>
      <c r="F3">
        <v>4</v>
      </c>
      <c r="G3">
        <v>5</v>
      </c>
      <c r="H3" s="4">
        <f>AVERAGE(B3:G3)</f>
        <v>4.333333333333333</v>
      </c>
    </row>
    <row r="4" spans="1:9" x14ac:dyDescent="0.4">
      <c r="A4" t="s">
        <v>7</v>
      </c>
      <c r="B4">
        <v>4</v>
      </c>
      <c r="C4">
        <v>4</v>
      </c>
      <c r="D4">
        <v>5</v>
      </c>
      <c r="E4">
        <v>4</v>
      </c>
      <c r="F4">
        <v>3</v>
      </c>
      <c r="G4">
        <v>2</v>
      </c>
      <c r="H4" s="4">
        <f>AVERAGE(B4:G4)</f>
        <v>3.6666666666666665</v>
      </c>
    </row>
    <row r="5" spans="1:9" x14ac:dyDescent="0.4">
      <c r="A5" t="s">
        <v>18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 s="4">
        <f>AVERAGE(B5:G5)</f>
        <v>1</v>
      </c>
    </row>
    <row r="6" spans="1:9" x14ac:dyDescent="0.4">
      <c r="A6" t="s">
        <v>19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 s="4">
        <f>AVERAGE(B6:G6)</f>
        <v>1</v>
      </c>
    </row>
  </sheetData>
  <mergeCells count="1">
    <mergeCell ref="A1:H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I39" sqref="I39"/>
    </sheetView>
  </sheetViews>
  <sheetFormatPr defaultRowHeight="14.6" x14ac:dyDescent="0.4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B3" sqref="B3"/>
    </sheetView>
  </sheetViews>
  <sheetFormatPr defaultRowHeight="14.6" x14ac:dyDescent="0.4"/>
  <cols>
    <col min="1" max="1" width="29.84375" customWidth="1"/>
    <col min="2" max="2" width="17.69140625" customWidth="1"/>
    <col min="3" max="3" width="14.3828125" customWidth="1"/>
    <col min="4" max="4" width="17.15234375" customWidth="1"/>
    <col min="5" max="5" width="44.15234375" customWidth="1"/>
  </cols>
  <sheetData>
    <row r="1" spans="1:5" ht="20.6" x14ac:dyDescent="0.55000000000000004">
      <c r="A1" s="5" t="s">
        <v>16</v>
      </c>
      <c r="B1" s="5"/>
      <c r="C1" s="5"/>
      <c r="D1" s="5"/>
      <c r="E1" s="5"/>
    </row>
    <row r="2" spans="1:5" ht="29.15" x14ac:dyDescent="0.4">
      <c r="A2" s="2" t="s">
        <v>0</v>
      </c>
      <c r="B2" s="3" t="s">
        <v>5</v>
      </c>
      <c r="C2" s="3" t="s">
        <v>17</v>
      </c>
      <c r="D2" s="3" t="s">
        <v>21</v>
      </c>
      <c r="E2" s="3" t="s">
        <v>9</v>
      </c>
    </row>
    <row r="3" spans="1:5" ht="29.15" x14ac:dyDescent="0.4">
      <c r="A3" t="s">
        <v>6</v>
      </c>
      <c r="B3">
        <f>Attractiveness!F3</f>
        <v>3.5</v>
      </c>
      <c r="C3" s="4">
        <f>Achievability!H3</f>
        <v>4.333333333333333</v>
      </c>
      <c r="D3" s="4">
        <f>SQRT(((6-B3)^2
)+((6-C3)^2
))</f>
        <v>3.0046260628866577</v>
      </c>
      <c r="E3" s="1" t="s">
        <v>20</v>
      </c>
    </row>
    <row r="4" spans="1:5" x14ac:dyDescent="0.4">
      <c r="A4" t="s">
        <v>7</v>
      </c>
      <c r="B4">
        <f>Attractiveness!F4</f>
        <v>4.25</v>
      </c>
      <c r="C4" s="4">
        <f>Achievability!H4</f>
        <v>3.6666666666666665</v>
      </c>
      <c r="D4" s="4">
        <f>SQRT(((6-B4)^2
)+((6-C4)^2
))</f>
        <v>2.916666666666667</v>
      </c>
    </row>
    <row r="5" spans="1:5" x14ac:dyDescent="0.4">
      <c r="A5" t="s">
        <v>18</v>
      </c>
      <c r="B5">
        <f>Attractiveness!F5</f>
        <v>2</v>
      </c>
      <c r="C5" s="4">
        <f>Achievability!H5</f>
        <v>1</v>
      </c>
      <c r="D5" s="4">
        <f>SQRT(((6-B5)^2
)+((6-C5)^2
))</f>
        <v>6.4031242374328485</v>
      </c>
    </row>
    <row r="6" spans="1:5" x14ac:dyDescent="0.4">
      <c r="A6" t="s">
        <v>19</v>
      </c>
      <c r="B6">
        <f>Attractiveness!F6</f>
        <v>1</v>
      </c>
      <c r="C6" s="4">
        <f>Achievability!H6</f>
        <v>1</v>
      </c>
      <c r="D6" s="4">
        <f>SQRT(((6-B6)^2
)+((6-C6)^2
))</f>
        <v>7.0710678118654755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Attractiveness</vt:lpstr>
      <vt:lpstr>Achievability</vt:lpstr>
      <vt:lpstr>Priority Grid</vt:lpstr>
      <vt:lpstr>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Rosetta;S Johnston</dc:creator>
  <cp:lastModifiedBy>Andrew Cooper</cp:lastModifiedBy>
  <cp:lastPrinted>2012-09-23T21:02:28Z</cp:lastPrinted>
  <dcterms:created xsi:type="dcterms:W3CDTF">2012-09-23T20:28:57Z</dcterms:created>
  <dcterms:modified xsi:type="dcterms:W3CDTF">2022-10-19T05:54:03Z</dcterms:modified>
</cp:coreProperties>
</file>